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300" yWindow="140" windowWidth="25040" windowHeight="14000" tabRatio="500"/>
  </bookViews>
  <sheets>
    <sheet name="Control cargas entrenamiento" sheetId="2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9" i="2" l="1"/>
  <c r="O9" i="2"/>
  <c r="O10" i="2"/>
  <c r="K10" i="2"/>
  <c r="O11" i="2"/>
  <c r="O12" i="2"/>
  <c r="O13" i="2"/>
  <c r="O14" i="2"/>
  <c r="O15" i="2"/>
  <c r="O16" i="2"/>
  <c r="O17" i="2"/>
  <c r="O18" i="2"/>
  <c r="O8" i="2"/>
  <c r="K7" i="2"/>
  <c r="O7" i="2"/>
  <c r="K8" i="2"/>
  <c r="K11" i="2"/>
  <c r="K12" i="2"/>
  <c r="K13" i="2"/>
  <c r="K14" i="2"/>
  <c r="K15" i="2"/>
  <c r="K16" i="2"/>
  <c r="K17" i="2"/>
  <c r="K18" i="2"/>
  <c r="L7" i="2"/>
  <c r="N19" i="2"/>
  <c r="H9" i="2"/>
  <c r="H10" i="2"/>
  <c r="H11" i="2"/>
  <c r="H12" i="2"/>
  <c r="H13" i="2"/>
  <c r="H14" i="2"/>
  <c r="H15" i="2"/>
  <c r="H16" i="2"/>
  <c r="H17" i="2"/>
  <c r="L11" i="2"/>
  <c r="L12" i="2"/>
  <c r="L13" i="2"/>
  <c r="L14" i="2"/>
  <c r="L15" i="2"/>
  <c r="L16" i="2"/>
  <c r="L17" i="2"/>
  <c r="L18" i="2"/>
  <c r="H8" i="2"/>
  <c r="L8" i="2"/>
  <c r="L9" i="2"/>
  <c r="L10" i="2"/>
  <c r="L19" i="2"/>
  <c r="H20" i="2"/>
  <c r="O19" i="2"/>
  <c r="K19" i="2"/>
  <c r="J19" i="2"/>
  <c r="I19" i="2"/>
</calcChain>
</file>

<file path=xl/comments1.xml><?xml version="1.0" encoding="utf-8"?>
<comments xmlns="http://schemas.openxmlformats.org/spreadsheetml/2006/main">
  <authors>
    <author>Adrián Silla</author>
    <author>JAIME SILLA MERCHAN</author>
  </authors>
  <commentList>
    <comment ref="N6" authorId="0">
      <text>
        <r>
          <rPr>
            <b/>
            <sz val="9"/>
            <color indexed="81"/>
            <rFont val="Calibri"/>
            <family val="2"/>
            <charset val="129"/>
          </rPr>
          <t>Adrián Silla:</t>
        </r>
        <r>
          <rPr>
            <sz val="9"/>
            <color indexed="81"/>
            <rFont val="Calibri"/>
            <family val="2"/>
            <charset val="129"/>
          </rPr>
          <t xml:space="preserve">
Asegúrate que al colocar el tiempo en la barra de escritura, NO aparecen horas en la celda. Es decir, controla que el formato sea por ejemplo: </t>
        </r>
        <r>
          <rPr>
            <b/>
            <sz val="9"/>
            <color rgb="FFFF0000"/>
            <rFont val="Calibri"/>
          </rPr>
          <t>00</t>
        </r>
        <r>
          <rPr>
            <sz val="9"/>
            <color indexed="81"/>
            <rFont val="Calibri"/>
            <family val="2"/>
            <charset val="129"/>
          </rPr>
          <t xml:space="preserve">:00:23 y que no te aparezcan por defecto del programa las horas(ejemplo: </t>
        </r>
        <r>
          <rPr>
            <b/>
            <u/>
            <sz val="9"/>
            <color rgb="FFFF0000"/>
            <rFont val="Calibri"/>
          </rPr>
          <t xml:space="preserve"> 07</t>
        </r>
        <r>
          <rPr>
            <sz val="9"/>
            <color indexed="81"/>
            <rFont val="Calibri"/>
            <family val="2"/>
            <charset val="129"/>
          </rPr>
          <t xml:space="preserve">:00:23) Si te ocurre esto, el TIEMPO DE CORRECCIÓN no podrás hallarlo con la fórmula que figura en el documento. </t>
        </r>
      </text>
    </comment>
    <comment ref="A31" authorId="1">
      <text>
        <r>
          <rPr>
            <b/>
            <sz val="8"/>
            <color indexed="81"/>
            <rFont val="Tahoma"/>
          </rPr>
          <t>SUMATORIO DE CADA UNA DE LA CLASIFICACIÓN DEL EJERCICIO</t>
        </r>
      </text>
    </comment>
  </commentList>
</comments>
</file>

<file path=xl/sharedStrings.xml><?xml version="1.0" encoding="utf-8"?>
<sst xmlns="http://schemas.openxmlformats.org/spreadsheetml/2006/main" count="62" uniqueCount="56">
  <si>
    <t xml:space="preserve">Nº DE EJERCICIOS: </t>
  </si>
  <si>
    <t xml:space="preserve">Cálculo intensidades entrenamientos </t>
  </si>
  <si>
    <t>EJERCICIOS</t>
  </si>
  <si>
    <t>CARGA</t>
  </si>
  <si>
    <t>PUNTUACIÓN</t>
  </si>
  <si>
    <t>T.TOTAL</t>
  </si>
  <si>
    <t>T. ÚTIL</t>
  </si>
  <si>
    <t>CLASIF.</t>
  </si>
  <si>
    <t>TÁCTICO</t>
  </si>
  <si>
    <t>COMPETITIVO</t>
  </si>
  <si>
    <t>TÉCNICO</t>
  </si>
  <si>
    <t>VALOR DEL</t>
  </si>
  <si>
    <t>ENTRENO</t>
  </si>
  <si>
    <t>CALENTAMIENTO</t>
  </si>
  <si>
    <t>FACILITACIÓN RECUPERAC</t>
  </si>
  <si>
    <t>RITMO COMPETICIÓN</t>
  </si>
  <si>
    <t>REGENERATIVO</t>
  </si>
  <si>
    <t>TIEMPO TRANSICIÓN</t>
  </si>
  <si>
    <t>TIEMPO TOTAL ENTRENO</t>
  </si>
  <si>
    <r>
      <t>VALOR TOTAL DE UN ENTRENO DE 120min DE INTENSDAD MEDIA ES D</t>
    </r>
    <r>
      <rPr>
        <b/>
        <u/>
        <sz val="10"/>
        <rFont val="Tahoma"/>
      </rPr>
      <t>E 950 PUNTOS</t>
    </r>
  </si>
  <si>
    <t>Leyenda</t>
  </si>
  <si>
    <t>G OPO</t>
  </si>
  <si>
    <t>DENS</t>
  </si>
  <si>
    <t>C COMP</t>
  </si>
  <si>
    <t>Punt</t>
  </si>
  <si>
    <t xml:space="preserve">Nº jug </t>
  </si>
  <si>
    <t>simult</t>
  </si>
  <si>
    <t>Implicación</t>
  </si>
  <si>
    <t>cognitiva</t>
  </si>
  <si>
    <t xml:space="preserve">Espacio y </t>
  </si>
  <si>
    <t>dimensiones</t>
  </si>
  <si>
    <t>EJERC</t>
  </si>
  <si>
    <t>Grado</t>
  </si>
  <si>
    <t>OPOS</t>
  </si>
  <si>
    <t>GRADO DE OPOSICIÓN</t>
  </si>
  <si>
    <t>DENSIDAD EJERCICIO</t>
  </si>
  <si>
    <t>Nº JUG</t>
  </si>
  <si>
    <t>NÚMERO JUGADORES SIMULTÁNEOS</t>
  </si>
  <si>
    <t>CARGA COMPETITIVA</t>
  </si>
  <si>
    <t>ES/DIM</t>
  </si>
  <si>
    <t>ESPACIO Y DIMENSIONES</t>
  </si>
  <si>
    <t>IM COG</t>
  </si>
  <si>
    <t>IMPLICACIÓN COGNITIVA</t>
  </si>
  <si>
    <t>PUNT</t>
  </si>
  <si>
    <t>T-ÚTIL</t>
  </si>
  <si>
    <r>
      <t>TIEMPO ÚTIL</t>
    </r>
    <r>
      <rPr>
        <sz val="8"/>
        <rFont val="Tahoma"/>
      </rPr>
      <t xml:space="preserve"> (EL QUE ESTÁN TRABAJANDO SIN STOP)</t>
    </r>
  </si>
  <si>
    <t>CALENT</t>
  </si>
  <si>
    <t>CLASIFICACIÓN EJERICICIO</t>
  </si>
  <si>
    <t>T-Expli</t>
  </si>
  <si>
    <t>T-Corr</t>
  </si>
  <si>
    <t>TIEMPO DE EXPLICACIÓN INVERTIDO</t>
  </si>
  <si>
    <t>TIEMPO DE CORRECCION INVERTIDO</t>
  </si>
  <si>
    <t>EJEMPLO 1 TIRO PAREJAS</t>
  </si>
  <si>
    <t>EJEMPLO 2 ENTRADAS</t>
  </si>
  <si>
    <t>DT (h:m:ss)</t>
  </si>
  <si>
    <t>DIFERENCIA TIEMPO (HORAS, MINUTOS, SEGUNDOS)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</si>
</sst>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&quot;m.&quot;s&quot;s.&quot;"/>
  </numFmts>
  <fonts count="19" x14ac:knownFonts="1">
    <font>
      <sz val="12"/>
      <color theme="1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10"/>
      <color indexed="43"/>
      <name val="Tahoma"/>
      <family val="2"/>
    </font>
    <font>
      <b/>
      <sz val="8"/>
      <color indexed="81"/>
      <name val="Tahom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Tahoma"/>
    </font>
    <font>
      <b/>
      <u/>
      <sz val="10"/>
      <name val="Tahoma"/>
    </font>
    <font>
      <sz val="9"/>
      <name val="Tahoma"/>
    </font>
    <font>
      <sz val="8"/>
      <name val="Tahoma"/>
    </font>
    <font>
      <sz val="8.5"/>
      <name val="Tahoma"/>
    </font>
    <font>
      <sz val="9"/>
      <color indexed="81"/>
      <name val="Calibri"/>
      <family val="2"/>
      <charset val="129"/>
    </font>
    <font>
      <b/>
      <sz val="9"/>
      <color indexed="81"/>
      <name val="Calibri"/>
      <family val="2"/>
      <charset val="129"/>
    </font>
    <font>
      <b/>
      <sz val="9"/>
      <color rgb="FFFF0000"/>
      <name val="Calibri"/>
    </font>
    <font>
      <b/>
      <u/>
      <sz val="9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01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4" xfId="0" applyFont="1" applyBorder="1"/>
    <xf numFmtId="0" fontId="2" fillId="0" borderId="4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4" fillId="2" borderId="5" xfId="0" applyFont="1" applyFill="1" applyBorder="1"/>
    <xf numFmtId="0" fontId="4" fillId="2" borderId="6" xfId="0" applyFont="1" applyFill="1" applyBorder="1"/>
    <xf numFmtId="0" fontId="2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" fillId="0" borderId="4" xfId="0" applyFont="1" applyBorder="1"/>
    <xf numFmtId="0" fontId="1" fillId="2" borderId="4" xfId="0" applyFont="1" applyFill="1" applyBorder="1"/>
    <xf numFmtId="0" fontId="2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0" xfId="0" applyFont="1" applyFill="1" applyBorder="1" applyAlignment="1"/>
    <xf numFmtId="164" fontId="2" fillId="2" borderId="4" xfId="0" applyNumberFormat="1" applyFont="1" applyFill="1" applyBorder="1" applyAlignment="1">
      <alignment horizontal="center"/>
    </xf>
    <xf numFmtId="45" fontId="2" fillId="0" borderId="4" xfId="0" applyNumberFormat="1" applyFont="1" applyBorder="1" applyAlignment="1">
      <alignment horizontal="center"/>
    </xf>
    <xf numFmtId="21" fontId="2" fillId="0" borderId="4" xfId="0" applyNumberFormat="1" applyFont="1" applyBorder="1" applyAlignment="1">
      <alignment horizontal="center"/>
    </xf>
    <xf numFmtId="21" fontId="3" fillId="2" borderId="4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14" fillId="3" borderId="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4" fontId="10" fillId="2" borderId="5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0" borderId="4" xfId="0" applyFont="1" applyBorder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5" fontId="2" fillId="0" borderId="3" xfId="0" applyNumberFormat="1" applyFont="1" applyBorder="1" applyAlignment="1" applyProtection="1">
      <alignment horizontal="center"/>
      <protection locked="0"/>
    </xf>
  </cellXfs>
  <cellStyles count="20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4"/>
  <sheetViews>
    <sheetView tabSelected="1" workbookViewId="0">
      <selection activeCell="R18" sqref="R18"/>
    </sheetView>
  </sheetViews>
  <sheetFormatPr baseColWidth="10" defaultRowHeight="15" x14ac:dyDescent="0"/>
  <cols>
    <col min="1" max="1" width="24.6640625" customWidth="1"/>
    <col min="2" max="2" width="6.33203125" customWidth="1"/>
    <col min="3" max="3" width="5.6640625" customWidth="1"/>
    <col min="4" max="4" width="8.1640625" customWidth="1"/>
    <col min="5" max="5" width="7.1640625" customWidth="1"/>
    <col min="6" max="6" width="10.83203125" customWidth="1"/>
    <col min="8" max="8" width="10" customWidth="1"/>
    <col min="9" max="9" width="9.5" customWidth="1"/>
    <col min="10" max="10" width="8.5" customWidth="1"/>
    <col min="11" max="11" width="10" customWidth="1"/>
    <col min="12" max="13" width="9" customWidth="1"/>
    <col min="14" max="14" width="7.6640625" customWidth="1"/>
    <col min="15" max="15" width="6.1640625" customWidth="1"/>
  </cols>
  <sheetData>
    <row r="1" spans="1:15" ht="16" thickBot="1">
      <c r="A1" s="1"/>
      <c r="B1" s="29" t="s">
        <v>19</v>
      </c>
      <c r="C1" s="30"/>
      <c r="D1" s="30"/>
      <c r="E1" s="30"/>
      <c r="F1" s="30"/>
      <c r="G1" s="30"/>
      <c r="H1" s="30"/>
      <c r="I1" s="30"/>
      <c r="J1" s="30"/>
      <c r="K1" s="31"/>
      <c r="L1" s="1"/>
      <c r="M1" s="1"/>
      <c r="N1" s="1"/>
      <c r="O1" s="1"/>
    </row>
    <row r="2" spans="1:15" ht="16" thickBot="1">
      <c r="A2" s="1"/>
      <c r="B2" s="1"/>
      <c r="C2" s="1"/>
      <c r="D2" s="1"/>
      <c r="E2" s="1"/>
      <c r="F2" s="32" t="s">
        <v>0</v>
      </c>
      <c r="G2" s="33"/>
      <c r="H2" s="49">
        <v>2</v>
      </c>
      <c r="I2" s="1"/>
      <c r="J2" s="1"/>
      <c r="K2" s="1"/>
      <c r="L2" s="1"/>
      <c r="M2" s="1"/>
      <c r="N2" s="1"/>
      <c r="O2" s="1"/>
    </row>
    <row r="3" spans="1:15" ht="17" thickBot="1">
      <c r="A3" s="34" t="s">
        <v>1</v>
      </c>
      <c r="B3" s="35"/>
      <c r="C3" s="35"/>
      <c r="D3" s="36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6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>
      <c r="A5" s="11" t="s">
        <v>2</v>
      </c>
      <c r="B5" s="14" t="s">
        <v>32</v>
      </c>
      <c r="C5" s="14" t="s">
        <v>22</v>
      </c>
      <c r="D5" s="14" t="s">
        <v>25</v>
      </c>
      <c r="E5" s="14" t="s">
        <v>23</v>
      </c>
      <c r="F5" s="14" t="s">
        <v>29</v>
      </c>
      <c r="G5" s="14" t="s">
        <v>27</v>
      </c>
      <c r="H5" s="14" t="s">
        <v>24</v>
      </c>
      <c r="I5" s="14" t="s">
        <v>5</v>
      </c>
      <c r="J5" s="14" t="s">
        <v>6</v>
      </c>
      <c r="K5" s="14" t="s">
        <v>54</v>
      </c>
      <c r="L5" s="14" t="s">
        <v>3</v>
      </c>
      <c r="M5" s="14" t="s">
        <v>7</v>
      </c>
      <c r="N5" s="14" t="s">
        <v>48</v>
      </c>
      <c r="O5" s="14" t="s">
        <v>49</v>
      </c>
    </row>
    <row r="6" spans="1:15" ht="16" thickBot="1">
      <c r="A6" s="12"/>
      <c r="B6" s="15" t="s">
        <v>33</v>
      </c>
      <c r="C6" s="15"/>
      <c r="D6" s="15" t="s">
        <v>26</v>
      </c>
      <c r="E6" s="15"/>
      <c r="F6" s="15" t="s">
        <v>30</v>
      </c>
      <c r="G6" s="15" t="s">
        <v>28</v>
      </c>
      <c r="H6" s="15"/>
      <c r="I6" s="15"/>
      <c r="J6" s="15"/>
      <c r="K6" s="15"/>
      <c r="L6" s="15"/>
      <c r="M6" s="15" t="s">
        <v>31</v>
      </c>
      <c r="N6" s="15"/>
      <c r="O6" s="15"/>
    </row>
    <row r="7" spans="1:15" ht="16" thickBot="1">
      <c r="A7" s="50" t="s">
        <v>52</v>
      </c>
      <c r="B7" s="47">
        <v>0</v>
      </c>
      <c r="C7" s="47">
        <v>1</v>
      </c>
      <c r="D7" s="47">
        <v>2</v>
      </c>
      <c r="E7" s="47">
        <v>0</v>
      </c>
      <c r="F7" s="47">
        <v>1</v>
      </c>
      <c r="G7" s="47">
        <v>0</v>
      </c>
      <c r="H7" s="18">
        <v>6</v>
      </c>
      <c r="I7" s="47">
        <v>8.3000000000000007</v>
      </c>
      <c r="J7" s="47">
        <v>7.45</v>
      </c>
      <c r="K7" s="23">
        <f>(I7-J7)*100/(86400)</f>
        <v>9.8379629629629685E-4</v>
      </c>
      <c r="L7" s="4">
        <f t="shared" ref="L7:L18" si="0">H7*J7</f>
        <v>44.7</v>
      </c>
      <c r="M7" s="51" t="s">
        <v>46</v>
      </c>
      <c r="N7" s="53">
        <v>5.5555555555555556E-4</v>
      </c>
      <c r="O7" s="22">
        <f>K7-N7</f>
        <v>4.2824074074074129E-4</v>
      </c>
    </row>
    <row r="8" spans="1:15" ht="16" thickBot="1">
      <c r="A8" s="50" t="s">
        <v>53</v>
      </c>
      <c r="B8" s="48">
        <v>0</v>
      </c>
      <c r="C8" s="48">
        <v>1</v>
      </c>
      <c r="D8" s="48">
        <v>2</v>
      </c>
      <c r="E8" s="48">
        <v>0</v>
      </c>
      <c r="F8" s="48">
        <v>1</v>
      </c>
      <c r="G8" s="48">
        <v>1</v>
      </c>
      <c r="H8" s="3">
        <f t="shared" ref="H8:H17" si="1">B8+C8+D8+E8+F8+G8</f>
        <v>5</v>
      </c>
      <c r="I8" s="48">
        <v>7.2</v>
      </c>
      <c r="J8" s="48">
        <v>7.15</v>
      </c>
      <c r="K8" s="23">
        <f t="shared" ref="K8:K18" si="2">(I8-J8)*100/(86400)</f>
        <v>5.7870370370370163E-5</v>
      </c>
      <c r="L8" s="4">
        <f t="shared" si="0"/>
        <v>35.75</v>
      </c>
      <c r="M8" s="51" t="s">
        <v>46</v>
      </c>
      <c r="N8" s="53">
        <v>4.6296296296296294E-5</v>
      </c>
      <c r="O8" s="22">
        <f t="shared" ref="O8:O18" si="3">K8-N8</f>
        <v>1.1574074074073869E-5</v>
      </c>
    </row>
    <row r="9" spans="1:15" ht="16" thickBot="1">
      <c r="A9" s="50"/>
      <c r="B9" s="48"/>
      <c r="C9" s="48"/>
      <c r="D9" s="48"/>
      <c r="E9" s="48"/>
      <c r="F9" s="48"/>
      <c r="G9" s="48"/>
      <c r="H9" s="3">
        <f t="shared" si="1"/>
        <v>0</v>
      </c>
      <c r="I9" s="48"/>
      <c r="J9" s="48"/>
      <c r="K9" s="23">
        <f t="shared" si="2"/>
        <v>0</v>
      </c>
      <c r="L9" s="4">
        <f t="shared" si="0"/>
        <v>0</v>
      </c>
      <c r="M9" s="52"/>
      <c r="N9" s="53">
        <v>0</v>
      </c>
      <c r="O9" s="22">
        <f t="shared" si="3"/>
        <v>0</v>
      </c>
    </row>
    <row r="10" spans="1:15" ht="16" thickBot="1">
      <c r="A10" s="50"/>
      <c r="B10" s="48"/>
      <c r="C10" s="48"/>
      <c r="D10" s="48"/>
      <c r="E10" s="48"/>
      <c r="F10" s="48"/>
      <c r="G10" s="48"/>
      <c r="H10" s="3">
        <f t="shared" si="1"/>
        <v>0</v>
      </c>
      <c r="I10" s="48"/>
      <c r="J10" s="48"/>
      <c r="K10" s="23">
        <f>(I10-J10)*100/(86400)</f>
        <v>0</v>
      </c>
      <c r="L10" s="4">
        <f t="shared" si="0"/>
        <v>0</v>
      </c>
      <c r="M10" s="52"/>
      <c r="N10" s="53">
        <v>0</v>
      </c>
      <c r="O10" s="22">
        <f t="shared" si="3"/>
        <v>0</v>
      </c>
    </row>
    <row r="11" spans="1:15" ht="16" customHeight="1" thickBot="1">
      <c r="A11" s="50"/>
      <c r="B11" s="48"/>
      <c r="C11" s="48"/>
      <c r="D11" s="48"/>
      <c r="E11" s="48"/>
      <c r="F11" s="48"/>
      <c r="G11" s="48"/>
      <c r="H11" s="3">
        <f t="shared" si="1"/>
        <v>0</v>
      </c>
      <c r="I11" s="48"/>
      <c r="J11" s="48"/>
      <c r="K11" s="23">
        <f t="shared" si="2"/>
        <v>0</v>
      </c>
      <c r="L11" s="4">
        <f t="shared" si="0"/>
        <v>0</v>
      </c>
      <c r="M11" s="52"/>
      <c r="N11" s="53">
        <v>0</v>
      </c>
      <c r="O11" s="22">
        <f t="shared" si="3"/>
        <v>0</v>
      </c>
    </row>
    <row r="12" spans="1:15" ht="16" customHeight="1" thickBot="1">
      <c r="A12" s="50"/>
      <c r="B12" s="48"/>
      <c r="C12" s="48"/>
      <c r="D12" s="48"/>
      <c r="E12" s="48"/>
      <c r="F12" s="48"/>
      <c r="G12" s="48"/>
      <c r="H12" s="3">
        <f t="shared" si="1"/>
        <v>0</v>
      </c>
      <c r="I12" s="48"/>
      <c r="J12" s="48"/>
      <c r="K12" s="23">
        <f t="shared" si="2"/>
        <v>0</v>
      </c>
      <c r="L12" s="4">
        <f t="shared" si="0"/>
        <v>0</v>
      </c>
      <c r="M12" s="52"/>
      <c r="N12" s="53">
        <v>0</v>
      </c>
      <c r="O12" s="22">
        <f t="shared" si="3"/>
        <v>0</v>
      </c>
    </row>
    <row r="13" spans="1:15" ht="16" thickBot="1">
      <c r="A13" s="50"/>
      <c r="B13" s="48"/>
      <c r="C13" s="48"/>
      <c r="D13" s="48"/>
      <c r="E13" s="48"/>
      <c r="F13" s="48"/>
      <c r="G13" s="48"/>
      <c r="H13" s="3">
        <f t="shared" si="1"/>
        <v>0</v>
      </c>
      <c r="I13" s="48"/>
      <c r="J13" s="48"/>
      <c r="K13" s="23">
        <f t="shared" si="2"/>
        <v>0</v>
      </c>
      <c r="L13" s="4">
        <f t="shared" si="0"/>
        <v>0</v>
      </c>
      <c r="M13" s="52"/>
      <c r="N13" s="53">
        <v>0</v>
      </c>
      <c r="O13" s="22">
        <f t="shared" si="3"/>
        <v>0</v>
      </c>
    </row>
    <row r="14" spans="1:15" ht="16" thickBot="1">
      <c r="A14" s="50"/>
      <c r="B14" s="47"/>
      <c r="C14" s="47"/>
      <c r="D14" s="47"/>
      <c r="E14" s="47"/>
      <c r="F14" s="47"/>
      <c r="G14" s="47"/>
      <c r="H14" s="3">
        <f t="shared" si="1"/>
        <v>0</v>
      </c>
      <c r="I14" s="48"/>
      <c r="J14" s="48"/>
      <c r="K14" s="23">
        <f t="shared" si="2"/>
        <v>0</v>
      </c>
      <c r="L14" s="4">
        <f t="shared" si="0"/>
        <v>0</v>
      </c>
      <c r="M14" s="52"/>
      <c r="N14" s="53">
        <v>0</v>
      </c>
      <c r="O14" s="22">
        <f t="shared" si="3"/>
        <v>0</v>
      </c>
    </row>
    <row r="15" spans="1:15" ht="16" thickBot="1">
      <c r="A15" s="50"/>
      <c r="B15" s="48"/>
      <c r="C15" s="48"/>
      <c r="D15" s="48"/>
      <c r="E15" s="48"/>
      <c r="F15" s="48"/>
      <c r="G15" s="48"/>
      <c r="H15" s="3">
        <f t="shared" si="1"/>
        <v>0</v>
      </c>
      <c r="I15" s="48"/>
      <c r="J15" s="48"/>
      <c r="K15" s="23">
        <f t="shared" si="2"/>
        <v>0</v>
      </c>
      <c r="L15" s="4">
        <f t="shared" si="0"/>
        <v>0</v>
      </c>
      <c r="M15" s="52"/>
      <c r="N15" s="53">
        <v>0</v>
      </c>
      <c r="O15" s="22">
        <f t="shared" si="3"/>
        <v>0</v>
      </c>
    </row>
    <row r="16" spans="1:15" ht="16" thickBot="1">
      <c r="A16" s="50"/>
      <c r="B16" s="48"/>
      <c r="C16" s="48"/>
      <c r="D16" s="48"/>
      <c r="E16" s="48"/>
      <c r="F16" s="48"/>
      <c r="G16" s="48"/>
      <c r="H16" s="3">
        <f t="shared" si="1"/>
        <v>0</v>
      </c>
      <c r="I16" s="48"/>
      <c r="J16" s="48"/>
      <c r="K16" s="23">
        <f t="shared" si="2"/>
        <v>0</v>
      </c>
      <c r="L16" s="4">
        <f t="shared" si="0"/>
        <v>0</v>
      </c>
      <c r="M16" s="52"/>
      <c r="N16" s="53">
        <v>0</v>
      </c>
      <c r="O16" s="22">
        <f t="shared" si="3"/>
        <v>0</v>
      </c>
    </row>
    <row r="17" spans="1:15" ht="16" thickBot="1">
      <c r="A17" s="50"/>
      <c r="B17" s="48"/>
      <c r="C17" s="48"/>
      <c r="D17" s="48"/>
      <c r="E17" s="48"/>
      <c r="F17" s="48"/>
      <c r="G17" s="48"/>
      <c r="H17" s="3">
        <f t="shared" si="1"/>
        <v>0</v>
      </c>
      <c r="I17" s="48"/>
      <c r="J17" s="48"/>
      <c r="K17" s="23">
        <f t="shared" si="2"/>
        <v>0</v>
      </c>
      <c r="L17" s="4">
        <f t="shared" si="0"/>
        <v>0</v>
      </c>
      <c r="M17" s="52"/>
      <c r="N17" s="53">
        <v>0</v>
      </c>
      <c r="O17" s="22">
        <f t="shared" si="3"/>
        <v>0</v>
      </c>
    </row>
    <row r="18" spans="1:15" ht="16" thickBot="1">
      <c r="A18" s="8"/>
      <c r="B18" s="13"/>
      <c r="C18" s="13"/>
      <c r="D18" s="13"/>
      <c r="E18" s="13"/>
      <c r="F18" s="13"/>
      <c r="G18" s="13"/>
      <c r="H18" s="13"/>
      <c r="I18" s="48"/>
      <c r="J18" s="48"/>
      <c r="K18" s="23">
        <f t="shared" si="2"/>
        <v>0</v>
      </c>
      <c r="L18" s="4">
        <f t="shared" si="0"/>
        <v>0</v>
      </c>
      <c r="M18" s="52"/>
      <c r="N18" s="53">
        <v>0</v>
      </c>
      <c r="O18" s="22">
        <f t="shared" si="3"/>
        <v>0</v>
      </c>
    </row>
    <row r="19" spans="1:15" ht="16" thickBot="1">
      <c r="A19" s="1"/>
      <c r="B19" s="5"/>
      <c r="C19" s="5"/>
      <c r="D19" s="5"/>
      <c r="E19" s="5"/>
      <c r="F19" s="5"/>
      <c r="G19" s="5"/>
      <c r="H19" s="5"/>
      <c r="I19" s="9">
        <f>I7+I8+I9+I10+I11+I12+I13+I14+I15+I16+I17+I18</f>
        <v>15.5</v>
      </c>
      <c r="J19" s="9">
        <f>J7+J8+J9+J10+J11+J12+J13+J14+J15+J16+J17+J18</f>
        <v>14.600000000000001</v>
      </c>
      <c r="K19" s="24">
        <f>K7+K8+K9+K10+K11+K12+K13+K14+K15+K16+K17+K18/H2</f>
        <v>1.0416666666666671E-3</v>
      </c>
      <c r="L19" s="10">
        <f>L7+L8+L9+L10+L11+L12+L13+L14+L15+L16+L17+L18</f>
        <v>80.45</v>
      </c>
      <c r="M19" s="9"/>
      <c r="N19" s="21">
        <f>N7+N8+N9+N10+N11+N12+N13+N14+N15+N16+N17+N18</f>
        <v>6.018518518518519E-4</v>
      </c>
      <c r="O19" s="22">
        <f>O7+O8+O9+O10+O11+O12+O13+O14+O15</f>
        <v>4.3981481481481519E-4</v>
      </c>
    </row>
    <row r="20" spans="1:15">
      <c r="A20" s="1"/>
      <c r="B20" s="5"/>
      <c r="C20" s="5"/>
      <c r="D20" s="5"/>
      <c r="E20" s="5"/>
      <c r="F20" s="5"/>
      <c r="G20" s="6" t="s">
        <v>11</v>
      </c>
      <c r="H20" s="37">
        <f>L19</f>
        <v>80.45</v>
      </c>
      <c r="I20" s="5"/>
      <c r="J20" s="5"/>
      <c r="K20" s="5"/>
      <c r="L20" s="5"/>
      <c r="M20" s="5"/>
      <c r="N20" s="1"/>
      <c r="O20" s="1"/>
    </row>
    <row r="21" spans="1:15" ht="16" thickBot="1">
      <c r="A21" s="1"/>
      <c r="B21" s="5"/>
      <c r="C21" s="5"/>
      <c r="D21" s="5"/>
      <c r="E21" s="5"/>
      <c r="F21" s="5"/>
      <c r="G21" s="7" t="s">
        <v>12</v>
      </c>
      <c r="H21" s="38"/>
      <c r="I21" s="5"/>
      <c r="J21" s="5"/>
      <c r="K21" s="5"/>
      <c r="L21" s="5"/>
      <c r="M21" s="5"/>
      <c r="N21" s="1"/>
      <c r="O21" s="1"/>
    </row>
    <row r="22" spans="1:15" ht="16" thickBot="1">
      <c r="A22" s="19" t="s">
        <v>47</v>
      </c>
      <c r="B22" s="20"/>
      <c r="C22" s="20"/>
      <c r="D22" s="20"/>
      <c r="F22" s="5"/>
      <c r="G22" s="5"/>
      <c r="H22" s="5"/>
      <c r="I22" s="5"/>
      <c r="J22" s="5"/>
      <c r="K22" s="5"/>
      <c r="L22" s="5"/>
      <c r="M22" s="5"/>
      <c r="N22" s="1"/>
      <c r="O22" s="1"/>
    </row>
    <row r="23" spans="1:15" ht="16" thickBot="1">
      <c r="A23" s="2" t="s">
        <v>13</v>
      </c>
      <c r="B23" s="39"/>
      <c r="C23" s="39"/>
      <c r="D23" s="39"/>
      <c r="E23" s="39"/>
      <c r="F23" s="5"/>
      <c r="G23" s="9" t="s">
        <v>20</v>
      </c>
      <c r="H23" s="5"/>
      <c r="I23" s="5"/>
      <c r="J23" s="5"/>
      <c r="K23" s="5"/>
      <c r="L23" s="5"/>
      <c r="M23" s="5"/>
      <c r="N23" s="1"/>
      <c r="O23" s="1"/>
    </row>
    <row r="24" spans="1:15" ht="16" thickBot="1">
      <c r="A24" s="8" t="s">
        <v>14</v>
      </c>
      <c r="B24" s="40"/>
      <c r="C24" s="40"/>
      <c r="D24" s="40"/>
      <c r="E24" s="40"/>
      <c r="F24" s="5"/>
      <c r="G24" s="5"/>
      <c r="H24" s="16" t="s">
        <v>21</v>
      </c>
      <c r="I24" s="41" t="s">
        <v>34</v>
      </c>
      <c r="J24" s="42"/>
      <c r="K24" s="42"/>
      <c r="L24" s="43"/>
      <c r="M24" s="5"/>
      <c r="N24" s="1"/>
      <c r="O24" s="1"/>
    </row>
    <row r="25" spans="1:15" ht="16" thickBot="1">
      <c r="A25" s="2" t="s">
        <v>8</v>
      </c>
      <c r="B25" s="39"/>
      <c r="C25" s="39"/>
      <c r="D25" s="39"/>
      <c r="E25" s="39"/>
      <c r="F25" s="5"/>
      <c r="G25" s="5"/>
      <c r="H25" s="17" t="s">
        <v>22</v>
      </c>
      <c r="I25" s="44" t="s">
        <v>35</v>
      </c>
      <c r="J25" s="45"/>
      <c r="K25" s="45"/>
      <c r="L25" s="46"/>
      <c r="M25" s="5"/>
      <c r="N25" s="1"/>
      <c r="O25" s="1"/>
    </row>
    <row r="26" spans="1:15" ht="16" thickBot="1">
      <c r="A26" s="8" t="s">
        <v>10</v>
      </c>
      <c r="B26" s="40"/>
      <c r="C26" s="40"/>
      <c r="D26" s="40"/>
      <c r="E26" s="40"/>
      <c r="F26" s="5"/>
      <c r="G26" s="5"/>
      <c r="H26" s="16" t="s">
        <v>36</v>
      </c>
      <c r="I26" s="41" t="s">
        <v>37</v>
      </c>
      <c r="J26" s="42"/>
      <c r="K26" s="42"/>
      <c r="L26" s="43"/>
      <c r="M26" s="5"/>
      <c r="N26" s="1"/>
      <c r="O26" s="1"/>
    </row>
    <row r="27" spans="1:15" ht="16" thickBot="1">
      <c r="A27" s="2" t="s">
        <v>9</v>
      </c>
      <c r="B27" s="39"/>
      <c r="C27" s="39"/>
      <c r="D27" s="39"/>
      <c r="E27" s="39"/>
      <c r="F27" s="5"/>
      <c r="G27" s="5"/>
      <c r="H27" s="17" t="s">
        <v>23</v>
      </c>
      <c r="I27" s="44" t="s">
        <v>38</v>
      </c>
      <c r="J27" s="45"/>
      <c r="K27" s="45"/>
      <c r="L27" s="46"/>
      <c r="M27" s="5"/>
      <c r="N27" s="1"/>
      <c r="O27" s="1"/>
    </row>
    <row r="28" spans="1:15" ht="16" thickBot="1">
      <c r="A28" s="8" t="s">
        <v>15</v>
      </c>
      <c r="B28" s="40"/>
      <c r="C28" s="40"/>
      <c r="D28" s="40"/>
      <c r="E28" s="40"/>
      <c r="F28" s="5"/>
      <c r="G28" s="5"/>
      <c r="H28" s="16" t="s">
        <v>39</v>
      </c>
      <c r="I28" s="41" t="s">
        <v>40</v>
      </c>
      <c r="J28" s="42"/>
      <c r="K28" s="42"/>
      <c r="L28" s="43"/>
      <c r="M28" s="5"/>
      <c r="N28" s="1"/>
      <c r="O28" s="1"/>
    </row>
    <row r="29" spans="1:15" ht="16" thickBot="1">
      <c r="A29" s="2" t="s">
        <v>16</v>
      </c>
      <c r="B29" s="39"/>
      <c r="C29" s="39"/>
      <c r="D29" s="39"/>
      <c r="E29" s="39"/>
      <c r="F29" s="5"/>
      <c r="G29" s="5"/>
      <c r="H29" s="17" t="s">
        <v>41</v>
      </c>
      <c r="I29" s="44" t="s">
        <v>42</v>
      </c>
      <c r="J29" s="45"/>
      <c r="K29" s="45"/>
      <c r="L29" s="46"/>
      <c r="M29" s="5"/>
      <c r="N29" s="1"/>
      <c r="O29" s="1"/>
    </row>
    <row r="30" spans="1:15" ht="16" thickBot="1">
      <c r="A30" s="8" t="s">
        <v>17</v>
      </c>
      <c r="B30" s="40"/>
      <c r="C30" s="40"/>
      <c r="D30" s="40"/>
      <c r="E30" s="40"/>
      <c r="F30" s="5"/>
      <c r="G30" s="5"/>
      <c r="H30" s="16" t="s">
        <v>43</v>
      </c>
      <c r="I30" s="41" t="s">
        <v>4</v>
      </c>
      <c r="J30" s="42"/>
      <c r="K30" s="42"/>
      <c r="L30" s="43"/>
      <c r="M30" s="5"/>
      <c r="N30" s="1"/>
      <c r="O30" s="1"/>
    </row>
    <row r="31" spans="1:15" ht="16" thickBot="1">
      <c r="A31" s="2" t="s">
        <v>18</v>
      </c>
      <c r="B31" s="39"/>
      <c r="C31" s="39"/>
      <c r="D31" s="39"/>
      <c r="E31" s="39"/>
      <c r="F31" s="5"/>
      <c r="G31" s="5"/>
      <c r="H31" s="17" t="s">
        <v>44</v>
      </c>
      <c r="I31" s="44" t="s">
        <v>45</v>
      </c>
      <c r="J31" s="45"/>
      <c r="K31" s="45"/>
      <c r="L31" s="46"/>
      <c r="M31" s="5"/>
      <c r="N31" s="1"/>
      <c r="O31" s="1"/>
    </row>
    <row r="32" spans="1:15" ht="16" thickBot="1">
      <c r="A32" s="1"/>
      <c r="B32" s="25"/>
      <c r="C32" s="25"/>
      <c r="D32" s="25"/>
      <c r="E32" s="25"/>
      <c r="F32" s="1"/>
      <c r="G32" s="1"/>
      <c r="H32" s="17" t="s">
        <v>48</v>
      </c>
      <c r="I32" s="44" t="s">
        <v>50</v>
      </c>
      <c r="J32" s="45"/>
      <c r="K32" s="45"/>
      <c r="L32" s="46"/>
      <c r="M32" s="1"/>
      <c r="N32" s="1"/>
      <c r="O32" s="1"/>
    </row>
    <row r="33" spans="1:15" ht="16" thickBot="1">
      <c r="A33" s="1"/>
      <c r="B33" s="1"/>
      <c r="C33" s="1"/>
      <c r="D33" s="1"/>
      <c r="E33" s="1"/>
      <c r="F33" s="1"/>
      <c r="G33" s="1"/>
      <c r="H33" s="17" t="s">
        <v>49</v>
      </c>
      <c r="I33" s="44" t="s">
        <v>51</v>
      </c>
      <c r="J33" s="45"/>
      <c r="K33" s="45"/>
      <c r="L33" s="46"/>
      <c r="M33" s="1"/>
      <c r="N33" s="1"/>
      <c r="O33" s="1"/>
    </row>
    <row r="34" spans="1:15" ht="16" thickBot="1">
      <c r="H34" s="17" t="s">
        <v>54</v>
      </c>
      <c r="I34" s="26" t="s">
        <v>55</v>
      </c>
      <c r="J34" s="27"/>
      <c r="K34" s="27"/>
      <c r="L34" s="28"/>
    </row>
  </sheetData>
  <sheetProtection password="CE92" sheet="1" objects="1" scenarios="1"/>
  <mergeCells count="24">
    <mergeCell ref="B31:E31"/>
    <mergeCell ref="I31:L31"/>
    <mergeCell ref="I32:L32"/>
    <mergeCell ref="I28:L28"/>
    <mergeCell ref="B29:E29"/>
    <mergeCell ref="I29:L29"/>
    <mergeCell ref="B30:E30"/>
    <mergeCell ref="I30:L30"/>
    <mergeCell ref="I34:L34"/>
    <mergeCell ref="B1:K1"/>
    <mergeCell ref="F2:G2"/>
    <mergeCell ref="A3:D3"/>
    <mergeCell ref="H20:H21"/>
    <mergeCell ref="B23:E23"/>
    <mergeCell ref="B24:E24"/>
    <mergeCell ref="I24:L24"/>
    <mergeCell ref="B25:E25"/>
    <mergeCell ref="I25:L25"/>
    <mergeCell ref="B26:E26"/>
    <mergeCell ref="I26:L26"/>
    <mergeCell ref="I33:L33"/>
    <mergeCell ref="B27:E27"/>
    <mergeCell ref="I27:L27"/>
    <mergeCell ref="B28:E28"/>
  </mergeCells>
  <phoneticPr fontId="9" type="noConversion"/>
  <pageMargins left="0" right="0" top="0.21259842519685043" bottom="0.21259842519685043" header="0.5" footer="0.5"/>
  <pageSetup paperSize="9" orientation="landscape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Control cargas entrenamiento</vt:lpstr>
    </vt:vector>
  </TitlesOfParts>
  <Company>casa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Adrián Silla</dc:creator>
  <cp:lastModifiedBy>Adrián Silla</cp:lastModifiedBy>
  <dcterms:created xsi:type="dcterms:W3CDTF">2014-02-26T14:49:12Z</dcterms:created>
  <dcterms:modified xsi:type="dcterms:W3CDTF">2015-04-23T11:55:46Z</dcterms:modified>
</cp:coreProperties>
</file>